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2022" sheetId="1" r:id="rId1"/>
  </sheets>
  <definedNames>
    <definedName name="_xlnm.Print_Area" localSheetId="0">'2022'!$A$1:$G$88</definedName>
  </definedNames>
  <calcPr fullCalcOnLoad="1" refMode="R1C1"/>
</workbook>
</file>

<file path=xl/sharedStrings.xml><?xml version="1.0" encoding="utf-8"?>
<sst xmlns="http://schemas.openxmlformats.org/spreadsheetml/2006/main" count="89" uniqueCount="88">
  <si>
    <t>ПТО газ.оборудования</t>
  </si>
  <si>
    <t xml:space="preserve">электроэнергия </t>
  </si>
  <si>
    <t xml:space="preserve">налог на имущество </t>
  </si>
  <si>
    <t xml:space="preserve">земельный налог </t>
  </si>
  <si>
    <t>оплата услуг связи</t>
  </si>
  <si>
    <t>оплата услуг интернет</t>
  </si>
  <si>
    <t>обучение ответственных</t>
  </si>
  <si>
    <t>гигиеническое обучение</t>
  </si>
  <si>
    <t>ИТС программы 1С</t>
  </si>
  <si>
    <t>программа Контур</t>
  </si>
  <si>
    <t>руб.</t>
  </si>
  <si>
    <t>обучение первой помощи</t>
  </si>
  <si>
    <t>заправка картриджей</t>
  </si>
  <si>
    <t xml:space="preserve">обслуживание сайта </t>
  </si>
  <si>
    <t xml:space="preserve">продукты питания </t>
  </si>
  <si>
    <t>ТО сист. видеонаблюдения</t>
  </si>
  <si>
    <t>испытание средст защиты</t>
  </si>
  <si>
    <t xml:space="preserve">вывоз ТКО </t>
  </si>
  <si>
    <t>обучение профстандарт</t>
  </si>
  <si>
    <t>электротовары</t>
  </si>
  <si>
    <t>тех сопровожд Парус</t>
  </si>
  <si>
    <t xml:space="preserve">обработка от клещей </t>
  </si>
  <si>
    <t>моющие средства</t>
  </si>
  <si>
    <t>дез. средства</t>
  </si>
  <si>
    <t>теплов.энергия</t>
  </si>
  <si>
    <t>обработка от мух</t>
  </si>
  <si>
    <t xml:space="preserve">дератизация </t>
  </si>
  <si>
    <t xml:space="preserve">обработка от комаров территор </t>
  </si>
  <si>
    <t xml:space="preserve">ТО пожарной сигнализации </t>
  </si>
  <si>
    <t>обучение по охране труда</t>
  </si>
  <si>
    <t>проф.испытание эл.оборуд</t>
  </si>
  <si>
    <t>обучение по ГО и ЧС</t>
  </si>
  <si>
    <t>хоз товары(краска)</t>
  </si>
  <si>
    <t>охранные услуги (Росгвардия)</t>
  </si>
  <si>
    <t>ТО тревожной сигнализации</t>
  </si>
  <si>
    <t>программа 1С</t>
  </si>
  <si>
    <t>паспорт доступности</t>
  </si>
  <si>
    <t>обучение коррупция</t>
  </si>
  <si>
    <t>обучение доступная среда</t>
  </si>
  <si>
    <t>обучение менеджмент</t>
  </si>
  <si>
    <t>канцтовары, бумага</t>
  </si>
  <si>
    <t>игрушки</t>
  </si>
  <si>
    <t>211 оплата труда</t>
  </si>
  <si>
    <t>213 начисления на оплату труда</t>
  </si>
  <si>
    <t>221 услуги связи</t>
  </si>
  <si>
    <t>223 коммунальные услуги</t>
  </si>
  <si>
    <t>225 услуги по содержанию имущества</t>
  </si>
  <si>
    <t>226 прочие услуги</t>
  </si>
  <si>
    <t>290 прочие расходы</t>
  </si>
  <si>
    <t>310 основные средства</t>
  </si>
  <si>
    <t>340 материальные запасы</t>
  </si>
  <si>
    <t>местный бюджет</t>
  </si>
  <si>
    <t>областной бюджет (субвенции)</t>
  </si>
  <si>
    <t>Резервный фонд Правительства РО</t>
  </si>
  <si>
    <t>родительская плата</t>
  </si>
  <si>
    <t>Всего</t>
  </si>
  <si>
    <t>ремонт системы отопления</t>
  </si>
  <si>
    <t>ремонт теплового счетчика</t>
  </si>
  <si>
    <t>ремонт системы видеонаблюдения</t>
  </si>
  <si>
    <t>ремонт пожарной сигнализации</t>
  </si>
  <si>
    <t>медосмотр сотрудников</t>
  </si>
  <si>
    <t>программа Парус</t>
  </si>
  <si>
    <t>пени, фтрафы</t>
  </si>
  <si>
    <t>МФУ</t>
  </si>
  <si>
    <t>сплит-системы</t>
  </si>
  <si>
    <t>ВСЕГО РАСХОДЫ</t>
  </si>
  <si>
    <t xml:space="preserve">налог на прибыль </t>
  </si>
  <si>
    <t>ВСЕГО ДОХОДЫ</t>
  </si>
  <si>
    <t>полотенца</t>
  </si>
  <si>
    <t>хоз товары (бытовые)</t>
  </si>
  <si>
    <t>Главный бухгалтер</t>
  </si>
  <si>
    <t xml:space="preserve">Информация о расходовании средств МБДОУ детский сад "Ручеек" за 2022 год </t>
  </si>
  <si>
    <t>Дезобработка от КОВИД</t>
  </si>
  <si>
    <t>Вывоз ЖБО</t>
  </si>
  <si>
    <t>Ремонт системы отопления</t>
  </si>
  <si>
    <t>Ремонт электрооборудования.</t>
  </si>
  <si>
    <t>опресовка трубопроводов</t>
  </si>
  <si>
    <t>проверка вентиляционных каналов.</t>
  </si>
  <si>
    <t>Паспорта для утилизации.</t>
  </si>
  <si>
    <t>технический паспорт здания.</t>
  </si>
  <si>
    <t>Закупка боулеров.</t>
  </si>
  <si>
    <t>игровое оборудование</t>
  </si>
  <si>
    <t>банеры.</t>
  </si>
  <si>
    <t>вывеска.</t>
  </si>
  <si>
    <t>мягкий инвентарь (подушки)</t>
  </si>
  <si>
    <t>ИО Заведующего</t>
  </si>
  <si>
    <t>В.В. Самойлова</t>
  </si>
  <si>
    <t>Л.И. Москвичева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</si>
</sst>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80" fontId="5" fillId="0" borderId="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 horizontal="right" wrapText="1"/>
    </xf>
    <xf numFmtId="183" fontId="6" fillId="0" borderId="11" xfId="0" applyNumberFormat="1" applyFont="1" applyFill="1" applyBorder="1" applyAlignment="1">
      <alignment wrapText="1"/>
    </xf>
    <xf numFmtId="180" fontId="6" fillId="0" borderId="1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83" fontId="5" fillId="35" borderId="11" xfId="0" applyNumberFormat="1" applyFont="1" applyFill="1" applyBorder="1" applyAlignment="1">
      <alignment horizontal="left" wrapText="1"/>
    </xf>
    <xf numFmtId="184" fontId="5" fillId="35" borderId="11" xfId="0" applyNumberFormat="1" applyFont="1" applyFill="1" applyBorder="1" applyAlignment="1">
      <alignment horizontal="right" wrapText="1"/>
    </xf>
    <xf numFmtId="183" fontId="5" fillId="35" borderId="11" xfId="0" applyNumberFormat="1" applyFont="1" applyFill="1" applyBorder="1" applyAlignment="1">
      <alignment wrapText="1"/>
    </xf>
    <xf numFmtId="4" fontId="5" fillId="35" borderId="11" xfId="0" applyNumberFormat="1" applyFont="1" applyFill="1" applyBorder="1" applyAlignment="1">
      <alignment horizontal="right" wrapText="1"/>
    </xf>
    <xf numFmtId="4" fontId="5" fillId="35" borderId="12" xfId="0" applyNumberFormat="1" applyFont="1" applyFill="1" applyBorder="1" applyAlignment="1">
      <alignment horizontal="right" wrapText="1"/>
    </xf>
    <xf numFmtId="4" fontId="5" fillId="35" borderId="11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view="pageBreakPreview" zoomScaleSheetLayoutView="100" zoomScalePageLayoutView="0" workbookViewId="0" topLeftCell="A64">
      <selection activeCell="G91" sqref="G91"/>
    </sheetView>
  </sheetViews>
  <sheetFormatPr defaultColWidth="9.140625" defaultRowHeight="12.75"/>
  <cols>
    <col min="1" max="1" width="53.8515625" style="5" customWidth="1"/>
    <col min="2" max="2" width="19.421875" style="5" customWidth="1"/>
    <col min="3" max="5" width="19.421875" style="2" customWidth="1"/>
    <col min="6" max="7" width="19.421875" style="1" customWidth="1"/>
    <col min="8" max="16384" width="9.140625" style="1" customWidth="1"/>
  </cols>
  <sheetData>
    <row r="1" spans="1:7" ht="25.5" customHeight="1">
      <c r="A1" s="27"/>
      <c r="B1" s="27"/>
      <c r="C1" s="27"/>
      <c r="D1" s="27"/>
      <c r="E1" s="27"/>
      <c r="F1" s="28"/>
      <c r="G1" s="28"/>
    </row>
    <row r="2" spans="1:7" ht="21.75" customHeight="1">
      <c r="A2" s="29" t="s">
        <v>71</v>
      </c>
      <c r="B2" s="29"/>
      <c r="C2" s="29"/>
      <c r="D2" s="29"/>
      <c r="E2" s="29"/>
      <c r="F2" s="30"/>
      <c r="G2" s="30"/>
    </row>
    <row r="3" spans="1:7" ht="27" customHeight="1">
      <c r="A3" s="25"/>
      <c r="B3" s="25"/>
      <c r="C3" s="26"/>
      <c r="D3" s="8"/>
      <c r="E3" s="6"/>
      <c r="G3" s="6" t="s">
        <v>10</v>
      </c>
    </row>
    <row r="4" spans="1:7" s="3" customFormat="1" ht="75" customHeight="1">
      <c r="A4" s="9"/>
      <c r="B4" s="15" t="s">
        <v>51</v>
      </c>
      <c r="C4" s="15" t="s">
        <v>52</v>
      </c>
      <c r="D4" s="15" t="s">
        <v>53</v>
      </c>
      <c r="E4" s="15" t="s">
        <v>54</v>
      </c>
      <c r="F4" s="15"/>
      <c r="G4" s="15" t="s">
        <v>55</v>
      </c>
    </row>
    <row r="5" spans="1:7" s="3" customFormat="1" ht="18.75" customHeight="1">
      <c r="A5" s="18" t="s">
        <v>42</v>
      </c>
      <c r="B5" s="21">
        <v>2269502.76</v>
      </c>
      <c r="C5" s="21">
        <v>2791625.68</v>
      </c>
      <c r="D5" s="21">
        <v>0</v>
      </c>
      <c r="E5" s="21">
        <v>0</v>
      </c>
      <c r="F5" s="21">
        <v>0</v>
      </c>
      <c r="G5" s="22">
        <f>SUM(B5:F5)</f>
        <v>5061128.4399999995</v>
      </c>
    </row>
    <row r="6" spans="1:7" s="3" customFormat="1" ht="19.5" customHeight="1">
      <c r="A6" s="18" t="s">
        <v>43</v>
      </c>
      <c r="B6" s="21">
        <v>679897.25</v>
      </c>
      <c r="C6" s="21">
        <v>842496.82</v>
      </c>
      <c r="D6" s="21">
        <v>0</v>
      </c>
      <c r="E6" s="21">
        <v>0</v>
      </c>
      <c r="F6" s="21">
        <v>0</v>
      </c>
      <c r="G6" s="22">
        <f aca="true" t="shared" si="0" ref="G6:G58">SUM(B6:F6)</f>
        <v>1522394.0699999998</v>
      </c>
    </row>
    <row r="7" spans="1:7" s="7" customFormat="1" ht="20.25" customHeight="1">
      <c r="A7" s="18" t="s">
        <v>44</v>
      </c>
      <c r="B7" s="19">
        <f>B8+B9+B10</f>
        <v>28788.6</v>
      </c>
      <c r="C7" s="19">
        <f>C8+C9+C10</f>
        <v>0</v>
      </c>
      <c r="D7" s="19">
        <f>D8+D9+D10</f>
        <v>0</v>
      </c>
      <c r="E7" s="19">
        <f>E8+E9+E10</f>
        <v>0</v>
      </c>
      <c r="F7" s="19">
        <f>F8+F9+F10</f>
        <v>0</v>
      </c>
      <c r="G7" s="22">
        <f t="shared" si="0"/>
        <v>28788.6</v>
      </c>
    </row>
    <row r="8" spans="1:7" s="7" customFormat="1" ht="18.75" customHeight="1">
      <c r="A8" s="11" t="s">
        <v>4</v>
      </c>
      <c r="B8" s="12">
        <v>2771.42</v>
      </c>
      <c r="C8" s="12"/>
      <c r="D8" s="12"/>
      <c r="E8" s="12"/>
      <c r="F8" s="12"/>
      <c r="G8" s="22">
        <f t="shared" si="0"/>
        <v>2771.42</v>
      </c>
    </row>
    <row r="9" spans="1:7" s="7" customFormat="1" ht="18.75" customHeight="1">
      <c r="A9" s="11" t="s">
        <v>4</v>
      </c>
      <c r="B9" s="12">
        <v>164.88</v>
      </c>
      <c r="C9" s="12"/>
      <c r="D9" s="12"/>
      <c r="E9" s="12"/>
      <c r="F9" s="12"/>
      <c r="G9" s="22">
        <f t="shared" si="0"/>
        <v>164.88</v>
      </c>
    </row>
    <row r="10" spans="1:7" s="7" customFormat="1" ht="18.75" customHeight="1">
      <c r="A10" s="11" t="s">
        <v>5</v>
      </c>
      <c r="B10" s="12">
        <v>25852.3</v>
      </c>
      <c r="C10" s="12"/>
      <c r="D10" s="12"/>
      <c r="E10" s="12"/>
      <c r="F10" s="12"/>
      <c r="G10" s="22">
        <f t="shared" si="0"/>
        <v>25852.3</v>
      </c>
    </row>
    <row r="11" spans="1:7" ht="19.5" customHeight="1">
      <c r="A11" s="20" t="s">
        <v>45</v>
      </c>
      <c r="B11" s="19">
        <f>SUM(B12:B15)</f>
        <v>791774.21</v>
      </c>
      <c r="C11" s="19">
        <f>SUM(C12:C15)</f>
        <v>0</v>
      </c>
      <c r="D11" s="19">
        <f>SUM(D12:D15)</f>
        <v>0</v>
      </c>
      <c r="E11" s="19">
        <f>SUM(E12:E15)</f>
        <v>0</v>
      </c>
      <c r="F11" s="19">
        <f>SUM(F12:F15)</f>
        <v>0</v>
      </c>
      <c r="G11" s="22">
        <f t="shared" si="0"/>
        <v>791774.21</v>
      </c>
    </row>
    <row r="12" spans="1:7" ht="18">
      <c r="A12" s="11" t="s">
        <v>1</v>
      </c>
      <c r="B12" s="12">
        <v>189213.46</v>
      </c>
      <c r="C12" s="12"/>
      <c r="D12" s="12"/>
      <c r="E12" s="12"/>
      <c r="F12" s="12"/>
      <c r="G12" s="22">
        <f t="shared" si="0"/>
        <v>189213.46</v>
      </c>
    </row>
    <row r="13" spans="1:7" ht="18">
      <c r="A13" s="11" t="s">
        <v>24</v>
      </c>
      <c r="B13" s="12">
        <v>493351.5</v>
      </c>
      <c r="C13" s="12"/>
      <c r="D13" s="12"/>
      <c r="E13" s="12"/>
      <c r="F13" s="12"/>
      <c r="G13" s="22">
        <f t="shared" si="0"/>
        <v>493351.5</v>
      </c>
    </row>
    <row r="14" spans="1:7" ht="18">
      <c r="A14" s="11" t="s">
        <v>73</v>
      </c>
      <c r="B14" s="12">
        <v>77168</v>
      </c>
      <c r="C14" s="12"/>
      <c r="D14" s="12"/>
      <c r="E14" s="12"/>
      <c r="F14" s="12"/>
      <c r="G14" s="22">
        <f t="shared" si="0"/>
        <v>77168</v>
      </c>
    </row>
    <row r="15" spans="1:7" ht="18">
      <c r="A15" s="11" t="s">
        <v>17</v>
      </c>
      <c r="B15" s="12">
        <v>32041.25</v>
      </c>
      <c r="C15" s="12"/>
      <c r="D15" s="12"/>
      <c r="E15" s="12"/>
      <c r="F15" s="12"/>
      <c r="G15" s="22">
        <f t="shared" si="0"/>
        <v>32041.25</v>
      </c>
    </row>
    <row r="16" spans="1:7" s="7" customFormat="1" ht="21" customHeight="1">
      <c r="A16" s="20" t="s">
        <v>46</v>
      </c>
      <c r="B16" s="19">
        <f>SUM(B17:B36)</f>
        <v>185006.81</v>
      </c>
      <c r="C16" s="19">
        <f>SUM(C17:C36)</f>
        <v>9000</v>
      </c>
      <c r="D16" s="19">
        <f>SUM(D17:D36)</f>
        <v>3894</v>
      </c>
      <c r="E16" s="19">
        <f>SUM(E17:E36)</f>
        <v>0</v>
      </c>
      <c r="F16" s="19">
        <f>SUM(F17:F36)</f>
        <v>0</v>
      </c>
      <c r="G16" s="22">
        <f t="shared" si="0"/>
        <v>197900.81</v>
      </c>
    </row>
    <row r="17" spans="1:7" s="4" customFormat="1" ht="18">
      <c r="A17" s="11" t="s">
        <v>26</v>
      </c>
      <c r="B17" s="12">
        <v>13291.2</v>
      </c>
      <c r="C17" s="12"/>
      <c r="D17" s="12"/>
      <c r="E17" s="12"/>
      <c r="F17" s="12"/>
      <c r="G17" s="22">
        <f t="shared" si="0"/>
        <v>13291.2</v>
      </c>
    </row>
    <row r="18" spans="1:7" s="4" customFormat="1" ht="18">
      <c r="A18" s="11" t="s">
        <v>25</v>
      </c>
      <c r="B18" s="12">
        <v>600</v>
      </c>
      <c r="C18" s="12"/>
      <c r="D18" s="12"/>
      <c r="E18" s="12"/>
      <c r="F18" s="12"/>
      <c r="G18" s="22">
        <f t="shared" si="0"/>
        <v>600</v>
      </c>
    </row>
    <row r="19" spans="1:7" s="4" customFormat="1" ht="18" customHeight="1">
      <c r="A19" s="11" t="s">
        <v>21</v>
      </c>
      <c r="B19" s="12">
        <v>6840</v>
      </c>
      <c r="C19" s="12"/>
      <c r="D19" s="12"/>
      <c r="E19" s="12"/>
      <c r="F19" s="12"/>
      <c r="G19" s="22">
        <f t="shared" si="0"/>
        <v>6840</v>
      </c>
    </row>
    <row r="20" spans="1:7" s="4" customFormat="1" ht="18" customHeight="1">
      <c r="A20" s="11" t="s">
        <v>27</v>
      </c>
      <c r="B20" s="12">
        <v>3556.8</v>
      </c>
      <c r="C20" s="12"/>
      <c r="D20" s="12"/>
      <c r="E20" s="12"/>
      <c r="F20" s="12"/>
      <c r="G20" s="22">
        <f t="shared" si="0"/>
        <v>3556.8</v>
      </c>
    </row>
    <row r="21" spans="1:7" s="4" customFormat="1" ht="18" customHeight="1">
      <c r="A21" s="11" t="s">
        <v>15</v>
      </c>
      <c r="B21" s="12">
        <v>12000</v>
      </c>
      <c r="C21" s="12"/>
      <c r="D21" s="12"/>
      <c r="E21" s="12"/>
      <c r="F21" s="12"/>
      <c r="G21" s="22">
        <f>SUM(B21:F21)</f>
        <v>12000</v>
      </c>
    </row>
    <row r="22" spans="1:7" s="4" customFormat="1" ht="18" customHeight="1">
      <c r="A22" s="11" t="s">
        <v>34</v>
      </c>
      <c r="B22" s="12">
        <v>6000</v>
      </c>
      <c r="C22" s="12"/>
      <c r="D22" s="12"/>
      <c r="E22" s="12"/>
      <c r="F22" s="12"/>
      <c r="G22" s="22">
        <f>SUM(B22:F22)</f>
        <v>6000</v>
      </c>
    </row>
    <row r="23" spans="1:7" s="4" customFormat="1" ht="18" customHeight="1">
      <c r="A23" s="11" t="s">
        <v>28</v>
      </c>
      <c r="B23" s="12">
        <v>86301.6</v>
      </c>
      <c r="C23" s="12"/>
      <c r="D23" s="12"/>
      <c r="E23" s="12"/>
      <c r="F23" s="12"/>
      <c r="G23" s="22">
        <f>SUM(B23:F23)</f>
        <v>86301.6</v>
      </c>
    </row>
    <row r="24" spans="1:7" s="4" customFormat="1" ht="18" customHeight="1">
      <c r="A24" s="11" t="s">
        <v>74</v>
      </c>
      <c r="B24" s="12">
        <v>7596</v>
      </c>
      <c r="C24" s="12"/>
      <c r="D24" s="12"/>
      <c r="E24" s="12"/>
      <c r="F24" s="12"/>
      <c r="G24" s="22">
        <f>SUM(B24:F24)</f>
        <v>7596</v>
      </c>
    </row>
    <row r="25" spans="1:7" s="4" customFormat="1" ht="18">
      <c r="A25" s="11" t="s">
        <v>0</v>
      </c>
      <c r="B25" s="12">
        <v>183.63</v>
      </c>
      <c r="C25" s="12"/>
      <c r="D25" s="12"/>
      <c r="E25" s="12"/>
      <c r="F25" s="12"/>
      <c r="G25" s="22">
        <f t="shared" si="0"/>
        <v>183.63</v>
      </c>
    </row>
    <row r="26" spans="1:7" s="4" customFormat="1" ht="18">
      <c r="A26" s="11" t="s">
        <v>30</v>
      </c>
      <c r="B26" s="12">
        <v>9889</v>
      </c>
      <c r="C26" s="12"/>
      <c r="D26" s="12"/>
      <c r="E26" s="12"/>
      <c r="F26" s="12"/>
      <c r="G26" s="22">
        <f t="shared" si="0"/>
        <v>9889</v>
      </c>
    </row>
    <row r="27" spans="1:7" s="4" customFormat="1" ht="18">
      <c r="A27" s="11" t="s">
        <v>16</v>
      </c>
      <c r="B27" s="12">
        <v>5000</v>
      </c>
      <c r="C27" s="12"/>
      <c r="D27" s="12"/>
      <c r="E27" s="12"/>
      <c r="F27" s="12"/>
      <c r="G27" s="22">
        <f t="shared" si="0"/>
        <v>5000</v>
      </c>
    </row>
    <row r="28" spans="1:7" s="4" customFormat="1" ht="18">
      <c r="A28" s="11" t="s">
        <v>12</v>
      </c>
      <c r="B28" s="12">
        <v>0</v>
      </c>
      <c r="C28" s="12">
        <v>9000</v>
      </c>
      <c r="D28" s="12"/>
      <c r="E28" s="12"/>
      <c r="F28" s="12"/>
      <c r="G28" s="22">
        <f t="shared" si="0"/>
        <v>9000</v>
      </c>
    </row>
    <row r="29" spans="1:7" s="4" customFormat="1" ht="18">
      <c r="A29" s="11" t="s">
        <v>72</v>
      </c>
      <c r="B29" s="12">
        <v>0</v>
      </c>
      <c r="C29" s="12"/>
      <c r="D29" s="12">
        <v>3894</v>
      </c>
      <c r="E29" s="12"/>
      <c r="F29" s="12"/>
      <c r="G29" s="22">
        <f t="shared" si="0"/>
        <v>3894</v>
      </c>
    </row>
    <row r="30" spans="1:7" s="4" customFormat="1" ht="18">
      <c r="A30" s="11" t="s">
        <v>75</v>
      </c>
      <c r="B30" s="12">
        <v>18655</v>
      </c>
      <c r="C30" s="12"/>
      <c r="D30" s="12"/>
      <c r="E30" s="12"/>
      <c r="F30" s="12"/>
      <c r="G30" s="22">
        <f t="shared" si="0"/>
        <v>18655</v>
      </c>
    </row>
    <row r="31" spans="1:7" s="4" customFormat="1" ht="18">
      <c r="A31" s="11" t="s">
        <v>76</v>
      </c>
      <c r="B31" s="12">
        <v>8093.58</v>
      </c>
      <c r="C31" s="12"/>
      <c r="D31" s="12"/>
      <c r="E31" s="12"/>
      <c r="F31" s="12"/>
      <c r="G31" s="22">
        <f t="shared" si="0"/>
        <v>8093.58</v>
      </c>
    </row>
    <row r="32" spans="1:7" s="4" customFormat="1" ht="18">
      <c r="A32" s="11" t="s">
        <v>77</v>
      </c>
      <c r="B32" s="12">
        <v>7000</v>
      </c>
      <c r="C32" s="12"/>
      <c r="D32" s="12"/>
      <c r="E32" s="12"/>
      <c r="F32" s="12"/>
      <c r="G32" s="22">
        <f t="shared" si="0"/>
        <v>7000</v>
      </c>
    </row>
    <row r="33" spans="1:7" s="4" customFormat="1" ht="18">
      <c r="A33" s="11" t="s">
        <v>56</v>
      </c>
      <c r="B33" s="12">
        <v>0</v>
      </c>
      <c r="C33" s="12"/>
      <c r="D33" s="12"/>
      <c r="E33" s="12"/>
      <c r="F33" s="12"/>
      <c r="G33" s="22">
        <f t="shared" si="0"/>
        <v>0</v>
      </c>
    </row>
    <row r="34" spans="1:7" s="4" customFormat="1" ht="18">
      <c r="A34" s="11" t="s">
        <v>57</v>
      </c>
      <c r="B34" s="12">
        <v>0</v>
      </c>
      <c r="C34" s="12"/>
      <c r="D34" s="12"/>
      <c r="E34" s="12"/>
      <c r="F34" s="12"/>
      <c r="G34" s="22">
        <f t="shared" si="0"/>
        <v>0</v>
      </c>
    </row>
    <row r="35" spans="1:7" s="4" customFormat="1" ht="18">
      <c r="A35" s="11" t="s">
        <v>58</v>
      </c>
      <c r="B35" s="12">
        <v>0</v>
      </c>
      <c r="C35" s="12"/>
      <c r="D35" s="12"/>
      <c r="E35" s="12"/>
      <c r="F35" s="12"/>
      <c r="G35" s="22">
        <f t="shared" si="0"/>
        <v>0</v>
      </c>
    </row>
    <row r="36" spans="1:7" s="4" customFormat="1" ht="18">
      <c r="A36" s="11" t="s">
        <v>59</v>
      </c>
      <c r="B36" s="12">
        <v>0</v>
      </c>
      <c r="C36" s="12"/>
      <c r="D36" s="12"/>
      <c r="E36" s="12"/>
      <c r="F36" s="12"/>
      <c r="G36" s="22">
        <f t="shared" si="0"/>
        <v>0</v>
      </c>
    </row>
    <row r="37" spans="1:7" s="7" customFormat="1" ht="21" customHeight="1">
      <c r="A37" s="20" t="s">
        <v>47</v>
      </c>
      <c r="B37" s="19">
        <f>SUM(B38:B57)</f>
        <v>234956.44</v>
      </c>
      <c r="C37" s="19">
        <f>SUM(C38:C57)</f>
        <v>19498</v>
      </c>
      <c r="D37" s="19">
        <f>SUM(D38:D57)</f>
        <v>0</v>
      </c>
      <c r="E37" s="19">
        <f>SUM(E38:E57)</f>
        <v>0</v>
      </c>
      <c r="F37" s="19">
        <f>SUM(F38:F57)</f>
        <v>0</v>
      </c>
      <c r="G37" s="22">
        <f t="shared" si="0"/>
        <v>254454.44</v>
      </c>
    </row>
    <row r="38" spans="1:7" ht="18">
      <c r="A38" s="11" t="s">
        <v>33</v>
      </c>
      <c r="B38" s="12">
        <v>32496</v>
      </c>
      <c r="C38" s="12"/>
      <c r="D38" s="12"/>
      <c r="E38" s="12"/>
      <c r="F38" s="12"/>
      <c r="G38" s="22">
        <f t="shared" si="0"/>
        <v>32496</v>
      </c>
    </row>
    <row r="39" spans="1:7" ht="18">
      <c r="A39" s="11" t="s">
        <v>60</v>
      </c>
      <c r="B39" s="12">
        <v>35943</v>
      </c>
      <c r="C39" s="12">
        <v>16698</v>
      </c>
      <c r="D39" s="12"/>
      <c r="E39" s="12"/>
      <c r="F39" s="12"/>
      <c r="G39" s="22">
        <f t="shared" si="0"/>
        <v>52641</v>
      </c>
    </row>
    <row r="40" spans="1:7" ht="18">
      <c r="A40" s="11" t="s">
        <v>11</v>
      </c>
      <c r="B40" s="12">
        <v>0</v>
      </c>
      <c r="C40" s="12"/>
      <c r="D40" s="12"/>
      <c r="E40" s="12"/>
      <c r="F40" s="12"/>
      <c r="G40" s="22">
        <f t="shared" si="0"/>
        <v>0</v>
      </c>
    </row>
    <row r="41" spans="1:7" ht="18">
      <c r="A41" s="11" t="s">
        <v>6</v>
      </c>
      <c r="B41" s="12">
        <v>0</v>
      </c>
      <c r="C41" s="12"/>
      <c r="D41" s="12"/>
      <c r="E41" s="12"/>
      <c r="F41" s="12"/>
      <c r="G41" s="22">
        <f t="shared" si="0"/>
        <v>0</v>
      </c>
    </row>
    <row r="42" spans="1:7" ht="18">
      <c r="A42" s="11" t="s">
        <v>29</v>
      </c>
      <c r="B42" s="12">
        <v>4100</v>
      </c>
      <c r="C42" s="12"/>
      <c r="D42" s="12"/>
      <c r="E42" s="12"/>
      <c r="F42" s="12"/>
      <c r="G42" s="22">
        <f t="shared" si="0"/>
        <v>4100</v>
      </c>
    </row>
    <row r="43" spans="1:7" ht="18">
      <c r="A43" s="11" t="s">
        <v>31</v>
      </c>
      <c r="B43" s="12">
        <v>0</v>
      </c>
      <c r="C43" s="12"/>
      <c r="D43" s="12"/>
      <c r="E43" s="12"/>
      <c r="F43" s="12"/>
      <c r="G43" s="22">
        <f t="shared" si="0"/>
        <v>0</v>
      </c>
    </row>
    <row r="44" spans="1:7" ht="18">
      <c r="A44" s="11" t="s">
        <v>37</v>
      </c>
      <c r="B44" s="12">
        <v>2800</v>
      </c>
      <c r="C44" s="12"/>
      <c r="D44" s="12"/>
      <c r="E44" s="12"/>
      <c r="F44" s="12"/>
      <c r="G44" s="22">
        <f t="shared" si="0"/>
        <v>2800</v>
      </c>
    </row>
    <row r="45" spans="1:7" ht="18">
      <c r="A45" s="11" t="s">
        <v>38</v>
      </c>
      <c r="B45" s="12">
        <v>0</v>
      </c>
      <c r="C45" s="12"/>
      <c r="D45" s="12"/>
      <c r="E45" s="12"/>
      <c r="F45" s="12"/>
      <c r="G45" s="22">
        <f t="shared" si="0"/>
        <v>0</v>
      </c>
    </row>
    <row r="46" spans="1:7" ht="18">
      <c r="A46" s="11" t="s">
        <v>39</v>
      </c>
      <c r="B46" s="12">
        <v>0</v>
      </c>
      <c r="C46" s="12"/>
      <c r="D46" s="12"/>
      <c r="E46" s="12"/>
      <c r="F46" s="12"/>
      <c r="G46" s="22">
        <f t="shared" si="0"/>
        <v>0</v>
      </c>
    </row>
    <row r="47" spans="1:7" ht="18">
      <c r="A47" s="11" t="s">
        <v>18</v>
      </c>
      <c r="B47" s="12">
        <v>5000</v>
      </c>
      <c r="C47" s="12"/>
      <c r="D47" s="12"/>
      <c r="E47" s="12"/>
      <c r="F47" s="12"/>
      <c r="G47" s="22">
        <f t="shared" si="0"/>
        <v>5000</v>
      </c>
    </row>
    <row r="48" spans="1:7" ht="18">
      <c r="A48" s="11" t="s">
        <v>78</v>
      </c>
      <c r="B48" s="12">
        <v>5000</v>
      </c>
      <c r="C48" s="12">
        <v>2800</v>
      </c>
      <c r="D48" s="12"/>
      <c r="E48" s="12"/>
      <c r="F48" s="12"/>
      <c r="G48" s="22">
        <f t="shared" si="0"/>
        <v>7800</v>
      </c>
    </row>
    <row r="49" spans="1:7" ht="18">
      <c r="A49" s="11" t="s">
        <v>7</v>
      </c>
      <c r="B49" s="12">
        <v>8290</v>
      </c>
      <c r="C49" s="12"/>
      <c r="D49" s="12"/>
      <c r="E49" s="12"/>
      <c r="F49" s="12"/>
      <c r="G49" s="22">
        <f t="shared" si="0"/>
        <v>8290</v>
      </c>
    </row>
    <row r="50" spans="1:7" ht="18">
      <c r="A50" s="11" t="s">
        <v>13</v>
      </c>
      <c r="B50" s="12">
        <v>12000</v>
      </c>
      <c r="C50" s="12"/>
      <c r="D50" s="12"/>
      <c r="E50" s="12"/>
      <c r="F50" s="12"/>
      <c r="G50" s="22">
        <f t="shared" si="0"/>
        <v>12000</v>
      </c>
    </row>
    <row r="51" spans="1:7" ht="18">
      <c r="A51" s="11" t="s">
        <v>36</v>
      </c>
      <c r="B51" s="12">
        <v>25000</v>
      </c>
      <c r="C51" s="12"/>
      <c r="D51" s="12"/>
      <c r="E51" s="12"/>
      <c r="F51" s="12"/>
      <c r="G51" s="22">
        <f t="shared" si="0"/>
        <v>25000</v>
      </c>
    </row>
    <row r="52" spans="1:7" ht="18">
      <c r="A52" s="11" t="s">
        <v>35</v>
      </c>
      <c r="B52" s="12">
        <v>16248</v>
      </c>
      <c r="C52" s="12"/>
      <c r="D52" s="12"/>
      <c r="E52" s="12"/>
      <c r="F52" s="12"/>
      <c r="G52" s="22">
        <f t="shared" si="0"/>
        <v>16248</v>
      </c>
    </row>
    <row r="53" spans="1:7" ht="18">
      <c r="A53" s="11" t="s">
        <v>8</v>
      </c>
      <c r="B53" s="12">
        <v>26000</v>
      </c>
      <c r="C53" s="12"/>
      <c r="D53" s="12"/>
      <c r="E53" s="12"/>
      <c r="F53" s="12"/>
      <c r="G53" s="22">
        <f t="shared" si="0"/>
        <v>26000</v>
      </c>
    </row>
    <row r="54" spans="1:7" ht="18">
      <c r="A54" s="11" t="s">
        <v>9</v>
      </c>
      <c r="B54" s="12">
        <v>7000</v>
      </c>
      <c r="C54" s="12"/>
      <c r="D54" s="12"/>
      <c r="E54" s="12"/>
      <c r="F54" s="12"/>
      <c r="G54" s="22">
        <f t="shared" si="0"/>
        <v>7000</v>
      </c>
    </row>
    <row r="55" spans="1:7" ht="18">
      <c r="A55" s="11" t="s">
        <v>61</v>
      </c>
      <c r="B55" s="12">
        <v>27350</v>
      </c>
      <c r="C55" s="12"/>
      <c r="D55" s="12"/>
      <c r="E55" s="12"/>
      <c r="F55" s="12"/>
      <c r="G55" s="22">
        <f t="shared" si="0"/>
        <v>27350</v>
      </c>
    </row>
    <row r="56" spans="1:7" ht="18">
      <c r="A56" s="11" t="s">
        <v>20</v>
      </c>
      <c r="B56" s="12">
        <v>7500</v>
      </c>
      <c r="C56" s="12"/>
      <c r="D56" s="12"/>
      <c r="E56" s="12"/>
      <c r="F56" s="12"/>
      <c r="G56" s="22">
        <f t="shared" si="0"/>
        <v>7500</v>
      </c>
    </row>
    <row r="57" spans="1:7" ht="18">
      <c r="A57" s="11" t="s">
        <v>79</v>
      </c>
      <c r="B57" s="12">
        <v>20229.44</v>
      </c>
      <c r="C57" s="12"/>
      <c r="D57" s="12"/>
      <c r="E57" s="12"/>
      <c r="F57" s="12"/>
      <c r="G57" s="22">
        <f t="shared" si="0"/>
        <v>20229.44</v>
      </c>
    </row>
    <row r="58" spans="1:7" ht="21.75" customHeight="1">
      <c r="A58" s="20" t="s">
        <v>48</v>
      </c>
      <c r="B58" s="19">
        <f>SUM(B59:B61)</f>
        <v>5752.21</v>
      </c>
      <c r="C58" s="19">
        <f>SUM(C59:C61)</f>
        <v>0</v>
      </c>
      <c r="D58" s="19">
        <f>SUM(D59:D61)</f>
        <v>0</v>
      </c>
      <c r="E58" s="19">
        <f>SUM(E59:E61)</f>
        <v>0</v>
      </c>
      <c r="F58" s="19">
        <f>SUM(F59:F61)</f>
        <v>0</v>
      </c>
      <c r="G58" s="22">
        <f t="shared" si="0"/>
        <v>5752.21</v>
      </c>
    </row>
    <row r="59" spans="1:7" ht="18">
      <c r="A59" s="11" t="s">
        <v>2</v>
      </c>
      <c r="B59" s="12">
        <v>0</v>
      </c>
      <c r="C59" s="12"/>
      <c r="D59" s="12"/>
      <c r="E59" s="12"/>
      <c r="F59" s="12"/>
      <c r="G59" s="22">
        <f aca="true" t="shared" si="1" ref="G59:G83">SUM(B59:F59)</f>
        <v>0</v>
      </c>
    </row>
    <row r="60" spans="1:7" ht="18">
      <c r="A60" s="11" t="s">
        <v>3</v>
      </c>
      <c r="B60" s="12">
        <v>5752.21</v>
      </c>
      <c r="C60" s="12"/>
      <c r="D60" s="12"/>
      <c r="E60" s="12"/>
      <c r="F60" s="12"/>
      <c r="G60" s="22">
        <f t="shared" si="1"/>
        <v>5752.21</v>
      </c>
    </row>
    <row r="61" spans="1:7" ht="18">
      <c r="A61" s="11" t="s">
        <v>62</v>
      </c>
      <c r="B61" s="12">
        <v>0</v>
      </c>
      <c r="C61" s="12"/>
      <c r="D61" s="12"/>
      <c r="E61" s="12"/>
      <c r="F61" s="12"/>
      <c r="G61" s="22">
        <f t="shared" si="1"/>
        <v>0</v>
      </c>
    </row>
    <row r="62" spans="1:7" ht="21.75" customHeight="1">
      <c r="A62" s="18" t="s">
        <v>49</v>
      </c>
      <c r="B62" s="19">
        <f>SUM(B63:B68)</f>
        <v>107933</v>
      </c>
      <c r="C62" s="19">
        <f>SUM(C63:C68)</f>
        <v>29865</v>
      </c>
      <c r="D62" s="19">
        <f>SUM(D63:D68)</f>
        <v>28000</v>
      </c>
      <c r="E62" s="19">
        <f>SUM(E63:E68)</f>
        <v>0</v>
      </c>
      <c r="F62" s="19">
        <f>SUM(F63:F68)</f>
        <v>0</v>
      </c>
      <c r="G62" s="22">
        <f t="shared" si="1"/>
        <v>165798</v>
      </c>
    </row>
    <row r="63" spans="1:7" ht="18">
      <c r="A63" s="11" t="s">
        <v>80</v>
      </c>
      <c r="B63" s="12">
        <v>56533</v>
      </c>
      <c r="C63" s="12"/>
      <c r="D63" s="12"/>
      <c r="E63" s="12"/>
      <c r="F63" s="12"/>
      <c r="G63" s="22">
        <f t="shared" si="1"/>
        <v>56533</v>
      </c>
    </row>
    <row r="64" spans="1:7" ht="18">
      <c r="A64" s="11" t="s">
        <v>81</v>
      </c>
      <c r="B64" s="12">
        <v>51400</v>
      </c>
      <c r="C64" s="12"/>
      <c r="D64" s="12"/>
      <c r="E64" s="12"/>
      <c r="F64" s="12"/>
      <c r="G64" s="22">
        <f t="shared" si="1"/>
        <v>51400</v>
      </c>
    </row>
    <row r="65" spans="1:7" ht="18">
      <c r="A65" s="11"/>
      <c r="B65" s="12"/>
      <c r="C65" s="12"/>
      <c r="D65" s="12"/>
      <c r="E65" s="12"/>
      <c r="F65" s="12"/>
      <c r="G65" s="22">
        <f t="shared" si="1"/>
        <v>0</v>
      </c>
    </row>
    <row r="66" spans="1:7" ht="18">
      <c r="A66" s="11"/>
      <c r="B66" s="12">
        <v>0</v>
      </c>
      <c r="C66" s="12"/>
      <c r="D66" s="12"/>
      <c r="E66" s="12"/>
      <c r="F66" s="12"/>
      <c r="G66" s="22">
        <f t="shared" si="1"/>
        <v>0</v>
      </c>
    </row>
    <row r="67" spans="1:7" ht="18">
      <c r="A67" s="11" t="s">
        <v>63</v>
      </c>
      <c r="B67" s="12"/>
      <c r="C67" s="12">
        <v>29865</v>
      </c>
      <c r="D67" s="12"/>
      <c r="E67" s="12"/>
      <c r="F67" s="12"/>
      <c r="G67" s="22">
        <f t="shared" si="1"/>
        <v>29865</v>
      </c>
    </row>
    <row r="68" spans="1:7" ht="18">
      <c r="A68" s="11" t="s">
        <v>64</v>
      </c>
      <c r="B68" s="12"/>
      <c r="C68" s="12"/>
      <c r="D68" s="12">
        <v>28000</v>
      </c>
      <c r="E68" s="12"/>
      <c r="F68" s="12"/>
      <c r="G68" s="22">
        <f t="shared" si="1"/>
        <v>28000</v>
      </c>
    </row>
    <row r="69" spans="1:7" ht="21" customHeight="1">
      <c r="A69" s="20" t="s">
        <v>50</v>
      </c>
      <c r="B69" s="19">
        <f>SUM(B70:B81)</f>
        <v>559188.72</v>
      </c>
      <c r="C69" s="19">
        <f>SUM(C70:C81)</f>
        <v>99914.5</v>
      </c>
      <c r="D69" s="19">
        <f>SUM(D70:D81)</f>
        <v>0</v>
      </c>
      <c r="E69" s="19">
        <f>SUM(E70:E81)</f>
        <v>148971.5</v>
      </c>
      <c r="F69" s="19">
        <f>SUM(F70:F81)</f>
        <v>0</v>
      </c>
      <c r="G69" s="22">
        <f t="shared" si="1"/>
        <v>808074.72</v>
      </c>
    </row>
    <row r="70" spans="1:7" ht="18">
      <c r="A70" s="11" t="s">
        <v>14</v>
      </c>
      <c r="B70" s="12">
        <v>407533.72</v>
      </c>
      <c r="C70" s="12"/>
      <c r="D70" s="12"/>
      <c r="E70" s="12">
        <v>148971.5</v>
      </c>
      <c r="F70" s="12"/>
      <c r="G70" s="22">
        <f t="shared" si="1"/>
        <v>556505.22</v>
      </c>
    </row>
    <row r="71" spans="1:7" ht="18">
      <c r="A71" s="11" t="s">
        <v>23</v>
      </c>
      <c r="B71" s="12">
        <v>9450</v>
      </c>
      <c r="C71" s="12"/>
      <c r="D71" s="12"/>
      <c r="E71" s="12"/>
      <c r="F71" s="12"/>
      <c r="G71" s="22">
        <f t="shared" si="1"/>
        <v>9450</v>
      </c>
    </row>
    <row r="72" spans="1:7" ht="18">
      <c r="A72" s="11" t="s">
        <v>22</v>
      </c>
      <c r="B72" s="12">
        <v>18509</v>
      </c>
      <c r="C72" s="12"/>
      <c r="D72" s="12"/>
      <c r="E72" s="12"/>
      <c r="F72" s="12"/>
      <c r="G72" s="22">
        <f t="shared" si="1"/>
        <v>18509</v>
      </c>
    </row>
    <row r="73" spans="1:7" ht="18">
      <c r="A73" s="11" t="s">
        <v>82</v>
      </c>
      <c r="B73" s="12">
        <v>12084</v>
      </c>
      <c r="C73" s="12"/>
      <c r="D73" s="12"/>
      <c r="E73" s="12"/>
      <c r="F73" s="12"/>
      <c r="G73" s="22">
        <f t="shared" si="1"/>
        <v>12084</v>
      </c>
    </row>
    <row r="74" spans="1:7" ht="18">
      <c r="A74" s="11" t="s">
        <v>83</v>
      </c>
      <c r="B74" s="12">
        <v>6700</v>
      </c>
      <c r="C74" s="12"/>
      <c r="D74" s="12"/>
      <c r="E74" s="12"/>
      <c r="F74" s="12"/>
      <c r="G74" s="22">
        <f t="shared" si="1"/>
        <v>6700</v>
      </c>
    </row>
    <row r="75" spans="1:7" ht="18">
      <c r="A75" s="11" t="s">
        <v>19</v>
      </c>
      <c r="B75" s="12">
        <v>21581</v>
      </c>
      <c r="C75" s="12"/>
      <c r="D75" s="12"/>
      <c r="E75" s="12"/>
      <c r="F75" s="12"/>
      <c r="G75" s="22">
        <f t="shared" si="1"/>
        <v>21581</v>
      </c>
    </row>
    <row r="76" spans="1:7" ht="18">
      <c r="A76" s="11" t="s">
        <v>40</v>
      </c>
      <c r="B76" s="12">
        <v>0</v>
      </c>
      <c r="C76" s="12">
        <v>60032.5</v>
      </c>
      <c r="D76" s="12"/>
      <c r="E76" s="12"/>
      <c r="F76" s="12"/>
      <c r="G76" s="22">
        <f t="shared" si="1"/>
        <v>60032.5</v>
      </c>
    </row>
    <row r="77" spans="1:7" ht="18">
      <c r="A77" s="11" t="s">
        <v>32</v>
      </c>
      <c r="B77" s="12">
        <v>71256</v>
      </c>
      <c r="C77" s="12"/>
      <c r="D77" s="12"/>
      <c r="E77" s="12"/>
      <c r="F77" s="12"/>
      <c r="G77" s="22">
        <f t="shared" si="1"/>
        <v>71256</v>
      </c>
    </row>
    <row r="78" spans="1:7" ht="18">
      <c r="A78" s="11" t="s">
        <v>84</v>
      </c>
      <c r="B78" s="12">
        <v>12075</v>
      </c>
      <c r="C78" s="12"/>
      <c r="D78" s="12"/>
      <c r="E78" s="12"/>
      <c r="F78" s="12"/>
      <c r="G78" s="22">
        <f t="shared" si="1"/>
        <v>12075</v>
      </c>
    </row>
    <row r="79" spans="1:7" ht="18">
      <c r="A79" s="11" t="s">
        <v>68</v>
      </c>
      <c r="B79" s="12">
        <v>0</v>
      </c>
      <c r="C79" s="12"/>
      <c r="D79" s="12"/>
      <c r="E79" s="12"/>
      <c r="F79" s="12"/>
      <c r="G79" s="22">
        <f t="shared" si="1"/>
        <v>0</v>
      </c>
    </row>
    <row r="80" spans="1:7" ht="18">
      <c r="A80" s="11" t="s">
        <v>41</v>
      </c>
      <c r="B80" s="12">
        <v>0</v>
      </c>
      <c r="C80" s="12">
        <v>39882</v>
      </c>
      <c r="D80" s="12"/>
      <c r="E80" s="12"/>
      <c r="F80" s="12"/>
      <c r="G80" s="22">
        <f t="shared" si="1"/>
        <v>39882</v>
      </c>
    </row>
    <row r="81" spans="1:7" ht="18">
      <c r="A81" s="11" t="s">
        <v>69</v>
      </c>
      <c r="B81" s="12">
        <v>0</v>
      </c>
      <c r="C81" s="12"/>
      <c r="D81" s="12"/>
      <c r="E81" s="12"/>
      <c r="F81" s="12"/>
      <c r="G81" s="22">
        <f t="shared" si="1"/>
        <v>0</v>
      </c>
    </row>
    <row r="82" spans="1:7" ht="23.25" customHeight="1">
      <c r="A82" s="20" t="s">
        <v>65</v>
      </c>
      <c r="B82" s="19">
        <f>B5+B6+B7+B11+B16+B37+B58+B62+B69</f>
        <v>4862800</v>
      </c>
      <c r="C82" s="19">
        <f>C5+C6+C7+C11+C16+C37+C58+C62+C69</f>
        <v>3792400</v>
      </c>
      <c r="D82" s="19">
        <f>D5+D6+D7+D11+D16+D37+D58+D62+D69</f>
        <v>31894</v>
      </c>
      <c r="E82" s="19">
        <f>E5+E6+E7+E11+E16+E37+E58+E62+E69</f>
        <v>148971.5</v>
      </c>
      <c r="F82" s="19">
        <f>F5+F6+F7+F11+F16+F37+F58+F62+F69</f>
        <v>0</v>
      </c>
      <c r="G82" s="22">
        <f t="shared" si="1"/>
        <v>8836065.5</v>
      </c>
    </row>
    <row r="83" spans="1:7" ht="21.75" customHeight="1">
      <c r="A83" s="13" t="s">
        <v>66</v>
      </c>
      <c r="B83" s="13"/>
      <c r="C83" s="14"/>
      <c r="D83" s="14"/>
      <c r="E83" s="14"/>
      <c r="F83" s="12">
        <v>0</v>
      </c>
      <c r="G83" s="22">
        <f t="shared" si="1"/>
        <v>0</v>
      </c>
    </row>
    <row r="84" spans="1:7" ht="23.25" customHeight="1">
      <c r="A84" s="20" t="s">
        <v>67</v>
      </c>
      <c r="B84" s="23">
        <f aca="true" t="shared" si="2" ref="B84:G84">B82+B83</f>
        <v>4862800</v>
      </c>
      <c r="C84" s="23">
        <f t="shared" si="2"/>
        <v>3792400</v>
      </c>
      <c r="D84" s="23">
        <f t="shared" si="2"/>
        <v>31894</v>
      </c>
      <c r="E84" s="23">
        <f t="shared" si="2"/>
        <v>148971.5</v>
      </c>
      <c r="F84" s="23">
        <f t="shared" si="2"/>
        <v>0</v>
      </c>
      <c r="G84" s="23">
        <f t="shared" si="2"/>
        <v>8836065.5</v>
      </c>
    </row>
    <row r="85" spans="6:7" ht="18">
      <c r="F85" s="16"/>
      <c r="G85" s="17"/>
    </row>
    <row r="86" spans="1:7" ht="18">
      <c r="A86" s="5" t="s">
        <v>85</v>
      </c>
      <c r="C86" s="24" t="s">
        <v>86</v>
      </c>
      <c r="D86" s="24"/>
      <c r="F86" s="16"/>
      <c r="G86" s="17"/>
    </row>
    <row r="87" spans="6:7" ht="18">
      <c r="F87" s="16"/>
      <c r="G87" s="17"/>
    </row>
    <row r="88" spans="1:7" ht="18">
      <c r="A88" s="5" t="s">
        <v>70</v>
      </c>
      <c r="C88" s="24" t="s">
        <v>87</v>
      </c>
      <c r="D88" s="24"/>
      <c r="F88" s="16"/>
      <c r="G88" s="17"/>
    </row>
    <row r="89" spans="6:7" ht="18">
      <c r="F89" s="16"/>
      <c r="G89" s="17"/>
    </row>
    <row r="90" spans="6:7" ht="18">
      <c r="F90" s="16"/>
      <c r="G90" s="17"/>
    </row>
    <row r="91" spans="6:7" ht="18">
      <c r="F91" s="16"/>
      <c r="G91" s="17"/>
    </row>
    <row r="92" spans="6:7" ht="18">
      <c r="F92" s="16"/>
      <c r="G92" s="17"/>
    </row>
    <row r="93" spans="6:7" ht="18">
      <c r="F93" s="16"/>
      <c r="G93" s="17"/>
    </row>
    <row r="94" spans="6:7" ht="18">
      <c r="F94" s="16"/>
      <c r="G94" s="17"/>
    </row>
    <row r="95" spans="6:7" ht="18">
      <c r="F95" s="16"/>
      <c r="G95" s="17"/>
    </row>
    <row r="96" spans="6:7" ht="18">
      <c r="F96" s="16"/>
      <c r="G96" s="17"/>
    </row>
    <row r="97" spans="6:7" ht="18">
      <c r="F97" s="16"/>
      <c r="G97" s="17"/>
    </row>
    <row r="98" spans="6:7" ht="18">
      <c r="F98" s="16"/>
      <c r="G98" s="17"/>
    </row>
    <row r="99" spans="6:7" ht="18">
      <c r="F99" s="16"/>
      <c r="G99" s="17"/>
    </row>
    <row r="100" spans="6:7" ht="18">
      <c r="F100" s="16"/>
      <c r="G100" s="17"/>
    </row>
    <row r="101" spans="6:7" ht="18">
      <c r="F101" s="16"/>
      <c r="G101" s="17"/>
    </row>
    <row r="102" spans="6:7" ht="18">
      <c r="F102" s="16"/>
      <c r="G102" s="17"/>
    </row>
    <row r="103" spans="6:7" ht="18">
      <c r="F103" s="16"/>
      <c r="G103" s="17"/>
    </row>
    <row r="104" spans="6:7" ht="18">
      <c r="F104" s="16"/>
      <c r="G104" s="17"/>
    </row>
    <row r="105" spans="6:7" ht="18">
      <c r="F105" s="16"/>
      <c r="G105" s="17"/>
    </row>
    <row r="106" spans="6:7" ht="18">
      <c r="F106" s="16"/>
      <c r="G106" s="17"/>
    </row>
    <row r="107" spans="6:7" ht="18">
      <c r="F107" s="16"/>
      <c r="G107" s="17"/>
    </row>
    <row r="108" spans="6:7" ht="18">
      <c r="F108" s="16"/>
      <c r="G108" s="17"/>
    </row>
    <row r="109" spans="6:7" ht="18">
      <c r="F109" s="16"/>
      <c r="G109" s="17"/>
    </row>
    <row r="110" spans="6:7" ht="18">
      <c r="F110" s="16"/>
      <c r="G110" s="17"/>
    </row>
    <row r="111" spans="6:7" ht="18">
      <c r="F111" s="16"/>
      <c r="G111" s="17"/>
    </row>
    <row r="112" spans="6:7" ht="18">
      <c r="F112" s="16"/>
      <c r="G112" s="17"/>
    </row>
    <row r="113" spans="6:7" ht="18">
      <c r="F113" s="16"/>
      <c r="G113" s="17"/>
    </row>
    <row r="114" spans="6:7" ht="18">
      <c r="F114" s="16"/>
      <c r="G114" s="10"/>
    </row>
    <row r="115" spans="6:7" ht="18">
      <c r="F115" s="16"/>
      <c r="G115" s="10"/>
    </row>
    <row r="116" spans="6:7" ht="18">
      <c r="F116" s="16"/>
      <c r="G116" s="10"/>
    </row>
    <row r="117" spans="6:7" ht="18">
      <c r="F117" s="16"/>
      <c r="G117" s="10"/>
    </row>
    <row r="118" spans="6:7" ht="18">
      <c r="F118" s="16"/>
      <c r="G118" s="10"/>
    </row>
    <row r="119" spans="6:7" ht="18">
      <c r="F119" s="16"/>
      <c r="G119" s="10"/>
    </row>
    <row r="120" spans="6:7" ht="18">
      <c r="F120" s="16"/>
      <c r="G120" s="10"/>
    </row>
    <row r="121" spans="6:7" ht="18">
      <c r="F121" s="16"/>
      <c r="G121" s="10"/>
    </row>
    <row r="122" spans="6:7" ht="18">
      <c r="F122" s="16"/>
      <c r="G122" s="10"/>
    </row>
    <row r="123" spans="6:7" ht="18">
      <c r="F123" s="16"/>
      <c r="G123" s="10"/>
    </row>
    <row r="124" spans="6:7" ht="18">
      <c r="F124" s="16"/>
      <c r="G124" s="10"/>
    </row>
    <row r="125" spans="6:7" ht="18">
      <c r="F125" s="16"/>
      <c r="G125" s="10"/>
    </row>
    <row r="126" spans="6:7" ht="18">
      <c r="F126" s="16"/>
      <c r="G126" s="10"/>
    </row>
    <row r="127" ht="18">
      <c r="G127" s="10"/>
    </row>
    <row r="128" ht="18">
      <c r="G128" s="10"/>
    </row>
    <row r="129" ht="18">
      <c r="G129" s="10"/>
    </row>
    <row r="130" ht="18">
      <c r="G130" s="10"/>
    </row>
    <row r="131" ht="18">
      <c r="G131" s="10"/>
    </row>
    <row r="132" ht="18">
      <c r="G132" s="10"/>
    </row>
    <row r="133" ht="18">
      <c r="G133" s="10"/>
    </row>
    <row r="134" ht="18">
      <c r="G134" s="10"/>
    </row>
    <row r="135" ht="18">
      <c r="G135" s="10"/>
    </row>
    <row r="136" ht="18">
      <c r="G136" s="10"/>
    </row>
    <row r="137" ht="18">
      <c r="G137" s="10"/>
    </row>
    <row r="138" ht="18">
      <c r="G138" s="10"/>
    </row>
    <row r="139" ht="18">
      <c r="G139" s="10"/>
    </row>
    <row r="140" ht="18">
      <c r="G140" s="10"/>
    </row>
    <row r="141" ht="18">
      <c r="G141" s="10"/>
    </row>
    <row r="142" ht="18">
      <c r="G142" s="10"/>
    </row>
    <row r="143" ht="18">
      <c r="G143" s="10"/>
    </row>
    <row r="144" ht="18">
      <c r="G144" s="10"/>
    </row>
    <row r="145" ht="18">
      <c r="G145" s="10"/>
    </row>
    <row r="146" ht="18">
      <c r="G146" s="10"/>
    </row>
    <row r="147" ht="18">
      <c r="G147" s="10"/>
    </row>
    <row r="148" ht="18">
      <c r="G148" s="10"/>
    </row>
    <row r="149" ht="18">
      <c r="G149" s="10"/>
    </row>
    <row r="150" ht="18">
      <c r="G150" s="10"/>
    </row>
    <row r="151" ht="18">
      <c r="G151" s="10"/>
    </row>
    <row r="152" ht="18">
      <c r="G152" s="10"/>
    </row>
    <row r="153" ht="18">
      <c r="G153" s="10"/>
    </row>
    <row r="154" ht="18">
      <c r="G154" s="10"/>
    </row>
    <row r="155" ht="18">
      <c r="G155" s="10"/>
    </row>
    <row r="156" ht="18">
      <c r="G156" s="10"/>
    </row>
    <row r="157" ht="18">
      <c r="G157" s="10"/>
    </row>
    <row r="158" ht="18">
      <c r="G158" s="10"/>
    </row>
    <row r="159" ht="18">
      <c r="G159" s="10"/>
    </row>
    <row r="160" ht="18">
      <c r="G160" s="10"/>
    </row>
    <row r="161" ht="18">
      <c r="G161" s="10"/>
    </row>
    <row r="162" ht="18">
      <c r="G162" s="10"/>
    </row>
    <row r="163" ht="18">
      <c r="G163" s="10"/>
    </row>
    <row r="164" ht="18">
      <c r="G164" s="10"/>
    </row>
    <row r="165" ht="18">
      <c r="G165" s="10"/>
    </row>
    <row r="166" ht="18">
      <c r="G166" s="10"/>
    </row>
    <row r="167" ht="18">
      <c r="G167" s="10"/>
    </row>
    <row r="168" ht="18">
      <c r="G168" s="10"/>
    </row>
    <row r="169" ht="18">
      <c r="G169" s="10"/>
    </row>
    <row r="170" ht="18">
      <c r="G170" s="10"/>
    </row>
    <row r="171" ht="18">
      <c r="G171" s="10"/>
    </row>
    <row r="172" ht="18">
      <c r="G172" s="10"/>
    </row>
    <row r="173" ht="18">
      <c r="G173" s="10"/>
    </row>
    <row r="174" ht="18">
      <c r="G174" s="10"/>
    </row>
    <row r="175" ht="18">
      <c r="G175" s="10"/>
    </row>
    <row r="176" ht="18">
      <c r="G176" s="10"/>
    </row>
    <row r="177" ht="18">
      <c r="G177" s="10"/>
    </row>
    <row r="178" ht="18">
      <c r="G178" s="10"/>
    </row>
    <row r="179" ht="18">
      <c r="G179" s="10"/>
    </row>
    <row r="180" ht="18">
      <c r="G180" s="10"/>
    </row>
    <row r="181" ht="18">
      <c r="G181" s="10"/>
    </row>
    <row r="182" ht="18">
      <c r="G182" s="10"/>
    </row>
    <row r="183" ht="18">
      <c r="G183" s="10"/>
    </row>
    <row r="184" ht="18">
      <c r="G184" s="10"/>
    </row>
  </sheetData>
  <sheetProtection/>
  <mergeCells count="5">
    <mergeCell ref="C86:D86"/>
    <mergeCell ref="C88:D88"/>
    <mergeCell ref="A3:C3"/>
    <mergeCell ref="A1:G1"/>
    <mergeCell ref="A2:G2"/>
  </mergeCells>
  <printOptions/>
  <pageMargins left="0.7874015748031497" right="0" top="0" bottom="0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МБДОУ</cp:lastModifiedBy>
  <cp:lastPrinted>2023-01-26T11:58:58Z</cp:lastPrinted>
  <dcterms:created xsi:type="dcterms:W3CDTF">1996-10-08T23:32:33Z</dcterms:created>
  <dcterms:modified xsi:type="dcterms:W3CDTF">2023-02-09T11:24:13Z</dcterms:modified>
  <cp:category/>
  <cp:version/>
  <cp:contentType/>
  <cp:contentStatus/>
</cp:coreProperties>
</file>